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Roster Repor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<sst xmlns="http://schemas.openxmlformats.org/spreadsheetml/2006/main" count="65" uniqueCount="64">
  <si>
    <t xml:space="preserve">Snoqualmie Falls Ladies Club Winnings 2024</t>
  </si>
  <si>
    <t xml:space="preserve">payouts - 1st, $4 - 2nd, $3, 3rd, $2 (pay only</t>
  </si>
  <si>
    <t xml:space="preserve">3 places)</t>
  </si>
  <si>
    <t xml:space="preserve">2024 Roster</t>
  </si>
  <si>
    <t xml:space="preserve">April</t>
  </si>
  <si>
    <t xml:space="preserve">May </t>
  </si>
  <si>
    <t xml:space="preserve">June</t>
  </si>
  <si>
    <t xml:space="preserve">July</t>
  </si>
  <si>
    <t xml:space="preserve">August</t>
  </si>
  <si>
    <t xml:space="preserve">September</t>
  </si>
  <si>
    <t xml:space="preserve">October</t>
  </si>
  <si>
    <t xml:space="preserve">Totals</t>
  </si>
  <si>
    <t xml:space="preserve">Jan Ahlgren</t>
  </si>
  <si>
    <t xml:space="preserve">Molly Aldassy</t>
  </si>
  <si>
    <t xml:space="preserve">Robin Alfieri</t>
  </si>
  <si>
    <t xml:space="preserve">Gloria Anderson</t>
  </si>
  <si>
    <t xml:space="preserve">Sheri Bowman</t>
  </si>
  <si>
    <t xml:space="preserve">Katie Bright-Ribary</t>
  </si>
  <si>
    <t xml:space="preserve">Linda Brown</t>
  </si>
  <si>
    <t xml:space="preserve">Margaret Brown</t>
  </si>
  <si>
    <t xml:space="preserve">Carrie Bullinger</t>
  </si>
  <si>
    <t xml:space="preserve">Cathy Crawford</t>
  </si>
  <si>
    <t xml:space="preserve">Eileen Cree</t>
  </si>
  <si>
    <t xml:space="preserve">Sharon Creek</t>
  </si>
  <si>
    <t xml:space="preserve">Sharon Dahl</t>
  </si>
  <si>
    <t xml:space="preserve">Christine Dicerchio</t>
  </si>
  <si>
    <t xml:space="preserve">Trina Doheny</t>
  </si>
  <si>
    <t xml:space="preserve">Kathlyn Donaldson</t>
  </si>
  <si>
    <t xml:space="preserve">Sharon Drummey</t>
  </si>
  <si>
    <t xml:space="preserve">Maggie Greenwade</t>
  </si>
  <si>
    <t xml:space="preserve">Judy Guzak</t>
  </si>
  <si>
    <t xml:space="preserve">Ms. Lena Haldane</t>
  </si>
  <si>
    <t xml:space="preserve">Carmen Halstrom</t>
  </si>
  <si>
    <t xml:space="preserve">Judy Helbling</t>
  </si>
  <si>
    <t xml:space="preserve">Karen Hurlbut</t>
  </si>
  <si>
    <t xml:space="preserve">Barb Johannessen</t>
  </si>
  <si>
    <t xml:space="preserve">Eveline Konig</t>
  </si>
  <si>
    <t xml:space="preserve">Lynn Krueger</t>
  </si>
  <si>
    <t xml:space="preserve">Vicky Kunold</t>
  </si>
  <si>
    <t xml:space="preserve">Victoria Lombardini-Kerns</t>
  </si>
  <si>
    <t xml:space="preserve">Margaret Lowe</t>
  </si>
  <si>
    <t xml:space="preserve">Monica McGinley</t>
  </si>
  <si>
    <t xml:space="preserve">Beth Merriman</t>
  </si>
  <si>
    <t xml:space="preserve">Trish Mizrahi</t>
  </si>
  <si>
    <t xml:space="preserve">Virgie Newlin</t>
  </si>
  <si>
    <t xml:space="preserve">Marian Pedrizetti</t>
  </si>
  <si>
    <t xml:space="preserve">Anne Penberthy</t>
  </si>
  <si>
    <t xml:space="preserve">Jillian Priestley</t>
  </si>
  <si>
    <t xml:space="preserve">Janice Reid</t>
  </si>
  <si>
    <t xml:space="preserve">Suzanne Robinson</t>
  </si>
  <si>
    <t xml:space="preserve">Sandy Sakamoto</t>
  </si>
  <si>
    <t xml:space="preserve">Robin Schmitt</t>
  </si>
  <si>
    <t xml:space="preserve">Mary Scudder</t>
  </si>
  <si>
    <t xml:space="preserve">Linda Skwarski</t>
  </si>
  <si>
    <t xml:space="preserve">Diane Springs</t>
  </si>
  <si>
    <t xml:space="preserve">Nancy Strand</t>
  </si>
  <si>
    <t xml:space="preserve">Gayle Sullivan</t>
  </si>
  <si>
    <t xml:space="preserve">Shirley Swanson</t>
  </si>
  <si>
    <t xml:space="preserve">Kathryn Vaaga</t>
  </si>
  <si>
    <t xml:space="preserve">Mrs. Carol Weyant</t>
  </si>
  <si>
    <t xml:space="preserve">Jeanne Wight</t>
  </si>
  <si>
    <t xml:space="preserve">Deb Williams</t>
  </si>
  <si>
    <t xml:space="preserve">Jeanne Wright</t>
  </si>
  <si>
    <t xml:space="preserve">Nancy Zytkowicz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</si>
</sst>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(* #,##0.00_);_(* \(#,##0.00\);_(* \-??_);_(@_)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rial"/>
      <family val="2"/>
      <charset val="1"/>
    </font>
    <font>
      <sz val="24"/>
      <name val="Arial"/>
      <family val="2"/>
      <charset val="1"/>
    </font>
    <font>
      <b val="true"/>
      <u val="single"/>
      <sz val="1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false" hidden="false"/>
    </xf>
    <xf numFmtId="164" fontId="6" fillId="2" borderId="0" xfId="0" applyFont="true" applyBorder="true" applyAlignment="true" applyProtection="false">
      <alignment horizontal="general" vertical="bottom" textRotation="0" wrapText="true" indent="0" shrinkToFit="false"/>
      <protection locked="fals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center" textRotation="0" wrapText="false" indent="0" shrinkToFit="false"/>
      <protection locked="false" hidden="false"/>
    </xf>
    <xf numFmtId="165" fontId="4" fillId="0" borderId="1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7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4" topLeftCell="B38" activePane="bottomRight" state="frozen"/>
      <selection pane="topLeft" activeCell="A1" activeCellId="0" sqref="A1"/>
      <selection pane="topRight" activeCell="B1" activeCellId="0" sqref="B1"/>
      <selection pane="bottomLeft" activeCell="A38" activeCellId="0" sqref="A38"/>
      <selection pane="bottomRight" activeCell="H45" activeCellId="0" sqref="H45"/>
    </sheetView>
  </sheetViews>
  <sheetFormatPr defaultRowHeight="20.4"/>
  <cols>
    <col collapsed="false" hidden="false" max="1" min="1" style="1" width="37.3928571428571"/>
    <col collapsed="false" hidden="false" max="6" min="2" style="1" width="14.4438775510204"/>
    <col collapsed="false" hidden="false" max="7" min="7" style="1" width="17.4132653061224"/>
    <col collapsed="false" hidden="false" max="9" min="8" style="1" width="14.4438775510204"/>
    <col collapsed="false" hidden="false" max="1025" min="10" style="1" width="8.63775510204082"/>
  </cols>
  <sheetData>
    <row r="1" customFormat="false" ht="20.4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</row>
    <row r="2" customFormat="false" ht="30" hidden="false" customHeight="false" outlineLevel="0" collapsed="false">
      <c r="A2" s="2" t="s">
        <v>0</v>
      </c>
      <c r="B2" s="0"/>
      <c r="C2" s="0"/>
      <c r="D2" s="0"/>
      <c r="E2" s="0"/>
      <c r="F2" s="0"/>
      <c r="G2" s="1" t="s">
        <v>1</v>
      </c>
      <c r="H2" s="0"/>
      <c r="I2" s="0"/>
      <c r="J2" s="0"/>
    </row>
    <row r="3" customFormat="false" ht="20.4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1" t="s">
        <v>2</v>
      </c>
    </row>
    <row r="4" customFormat="false" ht="25.05" hidden="false" customHeight="true" outlineLevel="0" collapsed="false">
      <c r="A4" s="3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4" t="s">
        <v>9</v>
      </c>
      <c r="H4" s="1" t="s">
        <v>10</v>
      </c>
      <c r="I4" s="1" t="s">
        <v>11</v>
      </c>
    </row>
    <row r="5" customFormat="false" ht="25.05" hidden="false" customHeight="true" outlineLevel="0" collapsed="false">
      <c r="A5" s="5" t="s">
        <v>12</v>
      </c>
      <c r="B5" s="6"/>
      <c r="C5" s="6"/>
      <c r="D5" s="6"/>
      <c r="E5" s="6"/>
      <c r="F5" s="6"/>
      <c r="G5" s="6"/>
      <c r="H5" s="6"/>
      <c r="I5" s="6" t="n">
        <f aca="false">SUM(B5:H5)</f>
        <v>0</v>
      </c>
    </row>
    <row r="6" customFormat="false" ht="25.05" hidden="false" customHeight="true" outlineLevel="0" collapsed="false">
      <c r="A6" s="5" t="s">
        <v>13</v>
      </c>
      <c r="B6" s="6"/>
      <c r="C6" s="6"/>
      <c r="D6" s="6"/>
      <c r="E6" s="6"/>
      <c r="F6" s="6"/>
      <c r="G6" s="6"/>
      <c r="H6" s="6"/>
      <c r="I6" s="6" t="n">
        <f aca="false">SUM(B6:H6)</f>
        <v>0</v>
      </c>
    </row>
    <row r="7" customFormat="false" ht="25.05" hidden="false" customHeight="true" outlineLevel="0" collapsed="false">
      <c r="A7" s="7" t="s">
        <v>14</v>
      </c>
      <c r="B7" s="6"/>
      <c r="C7" s="6"/>
      <c r="D7" s="6"/>
      <c r="E7" s="6"/>
      <c r="F7" s="6"/>
      <c r="G7" s="6"/>
      <c r="H7" s="6"/>
      <c r="I7" s="6" t="n">
        <f aca="false">SUM(B7:H7)</f>
        <v>0</v>
      </c>
    </row>
    <row r="8" customFormat="false" ht="25.05" hidden="false" customHeight="true" outlineLevel="0" collapsed="false">
      <c r="A8" s="5" t="s">
        <v>15</v>
      </c>
      <c r="B8" s="6"/>
      <c r="C8" s="6" t="n">
        <f aca="false">3.5</f>
        <v>3.5</v>
      </c>
      <c r="D8" s="6" t="n">
        <v>2.5</v>
      </c>
      <c r="E8" s="6" t="n">
        <f aca="false">4</f>
        <v>4</v>
      </c>
      <c r="F8" s="6" t="n">
        <f aca="false">1+1</f>
        <v>2</v>
      </c>
      <c r="G8" s="6" t="n">
        <f aca="false">1.66+4+3</f>
        <v>8.66</v>
      </c>
      <c r="H8" s="6"/>
      <c r="I8" s="6" t="n">
        <f aca="false">SUM(B8:H8)</f>
        <v>20.66</v>
      </c>
    </row>
    <row r="9" customFormat="false" ht="25.05" hidden="false" customHeight="true" outlineLevel="0" collapsed="false">
      <c r="A9" s="5" t="s">
        <v>16</v>
      </c>
      <c r="B9" s="6"/>
      <c r="C9" s="6"/>
      <c r="D9" s="6"/>
      <c r="E9" s="6"/>
      <c r="F9" s="6"/>
      <c r="G9" s="6"/>
      <c r="H9" s="6"/>
      <c r="I9" s="6" t="n">
        <f aca="false">SUM(B9:H9)</f>
        <v>0</v>
      </c>
    </row>
    <row r="10" customFormat="false" ht="25.05" hidden="false" customHeight="true" outlineLevel="0" collapsed="false">
      <c r="A10" s="5" t="s">
        <v>17</v>
      </c>
      <c r="B10" s="6"/>
      <c r="C10" s="6"/>
      <c r="D10" s="6"/>
      <c r="E10" s="6"/>
      <c r="F10" s="6"/>
      <c r="G10" s="6"/>
      <c r="H10" s="6"/>
      <c r="I10" s="6" t="n">
        <f aca="false">SUM(B10:H10)</f>
        <v>0</v>
      </c>
    </row>
    <row r="11" customFormat="false" ht="25.05" hidden="false" customHeight="true" outlineLevel="0" collapsed="false">
      <c r="A11" s="7" t="s">
        <v>18</v>
      </c>
      <c r="B11" s="6" t="n">
        <f aca="false">4+4+4</f>
        <v>12</v>
      </c>
      <c r="C11" s="6"/>
      <c r="D11" s="6"/>
      <c r="E11" s="6"/>
      <c r="F11" s="6" t="n">
        <v>3.5</v>
      </c>
      <c r="G11" s="6" t="n">
        <f aca="false">3.5+2.5</f>
        <v>6</v>
      </c>
      <c r="H11" s="6"/>
      <c r="I11" s="6" t="n">
        <f aca="false">SUM(B11:H11)</f>
        <v>21.5</v>
      </c>
    </row>
    <row r="12" customFormat="false" ht="25.05" hidden="false" customHeight="true" outlineLevel="0" collapsed="false">
      <c r="A12" s="5" t="s">
        <v>19</v>
      </c>
      <c r="B12" s="6"/>
      <c r="C12" s="6"/>
      <c r="D12" s="6"/>
      <c r="E12" s="6"/>
      <c r="F12" s="6"/>
      <c r="G12" s="6"/>
      <c r="H12" s="6"/>
      <c r="I12" s="6" t="n">
        <f aca="false">SUM(B12:H12)</f>
        <v>0</v>
      </c>
    </row>
    <row r="13" customFormat="false" ht="25.05" hidden="false" customHeight="true" outlineLevel="0" collapsed="false">
      <c r="A13" s="7" t="s">
        <v>20</v>
      </c>
      <c r="B13" s="6"/>
      <c r="C13" s="6"/>
      <c r="D13" s="6"/>
      <c r="E13" s="6"/>
      <c r="F13" s="6" t="n">
        <f aca="false">3+1</f>
        <v>4</v>
      </c>
      <c r="G13" s="6" t="n">
        <f aca="false">3+4</f>
        <v>7</v>
      </c>
      <c r="H13" s="6"/>
      <c r="I13" s="6" t="n">
        <f aca="false">SUM(B13:H13)</f>
        <v>11</v>
      </c>
    </row>
    <row r="14" customFormat="false" ht="25.05" hidden="false" customHeight="true" outlineLevel="0" collapsed="false">
      <c r="A14" s="5" t="s">
        <v>21</v>
      </c>
      <c r="B14" s="6"/>
      <c r="C14" s="6"/>
      <c r="D14" s="6"/>
      <c r="E14" s="6"/>
      <c r="F14" s="6" t="n">
        <f aca="false">4+4</f>
        <v>8</v>
      </c>
      <c r="G14" s="6" t="n">
        <f aca="false">3.5+4+3+3</f>
        <v>13.5</v>
      </c>
      <c r="H14" s="6"/>
      <c r="I14" s="6" t="n">
        <f aca="false">SUM(B14:H14)</f>
        <v>21.5</v>
      </c>
    </row>
    <row r="15" customFormat="false" ht="25.05" hidden="false" customHeight="true" outlineLevel="0" collapsed="false">
      <c r="A15" s="5" t="s">
        <v>22</v>
      </c>
      <c r="B15" s="6"/>
      <c r="C15" s="6"/>
      <c r="D15" s="6"/>
      <c r="E15" s="6"/>
      <c r="F15" s="6"/>
      <c r="G15" s="6"/>
      <c r="H15" s="6"/>
      <c r="I15" s="6" t="n">
        <f aca="false">SUM(B15:H15)</f>
        <v>0</v>
      </c>
    </row>
    <row r="16" customFormat="false" ht="25.05" hidden="false" customHeight="true" outlineLevel="0" collapsed="false">
      <c r="A16" s="7" t="s">
        <v>23</v>
      </c>
      <c r="B16" s="6" t="n">
        <f aca="false">4+3.5+4+4</f>
        <v>15.5</v>
      </c>
      <c r="C16" s="6" t="n">
        <f aca="false">4</f>
        <v>4</v>
      </c>
      <c r="D16" s="6" t="n">
        <v>2</v>
      </c>
      <c r="E16" s="6" t="n">
        <f aca="false">4+3+3</f>
        <v>10</v>
      </c>
      <c r="F16" s="6" t="n">
        <f aca="false">3+2</f>
        <v>5</v>
      </c>
      <c r="G16" s="6" t="n">
        <f aca="false">3.5+4+4</f>
        <v>11.5</v>
      </c>
      <c r="H16" s="6" t="n">
        <f aca="false">4+3</f>
        <v>7</v>
      </c>
      <c r="I16" s="6" t="n">
        <f aca="false">SUM(B16:H16)</f>
        <v>55</v>
      </c>
    </row>
    <row r="17" customFormat="false" ht="25.05" hidden="false" customHeight="true" outlineLevel="0" collapsed="false">
      <c r="A17" s="5" t="s">
        <v>24</v>
      </c>
      <c r="B17" s="6" t="n">
        <v>3</v>
      </c>
      <c r="C17" s="6"/>
      <c r="D17" s="6" t="n">
        <v>2.5</v>
      </c>
      <c r="E17" s="6" t="n">
        <f aca="false">3.5+2</f>
        <v>5.5</v>
      </c>
      <c r="F17" s="6" t="n">
        <f aca="false">4</f>
        <v>4</v>
      </c>
      <c r="G17" s="6" t="n">
        <f aca="false">4+4</f>
        <v>8</v>
      </c>
      <c r="H17" s="6" t="n">
        <f aca="false">2</f>
        <v>2</v>
      </c>
      <c r="I17" s="6" t="n">
        <f aca="false">SUM(B17:H17)</f>
        <v>25</v>
      </c>
    </row>
    <row r="18" customFormat="false" ht="25.05" hidden="false" customHeight="true" outlineLevel="0" collapsed="false">
      <c r="A18" s="7" t="s">
        <v>25</v>
      </c>
      <c r="B18" s="6"/>
      <c r="C18" s="6"/>
      <c r="D18" s="6"/>
      <c r="E18" s="6" t="n">
        <v>2.5</v>
      </c>
      <c r="F18" s="6" t="n">
        <f aca="false">1+3.5</f>
        <v>4.5</v>
      </c>
      <c r="G18" s="6" t="n">
        <f aca="false">1.66+2+2.5</f>
        <v>6.16</v>
      </c>
      <c r="H18" s="6"/>
      <c r="I18" s="6" t="n">
        <f aca="false">SUM(B18:H18)</f>
        <v>13.16</v>
      </c>
    </row>
    <row r="19" customFormat="false" ht="25.05" hidden="false" customHeight="true" outlineLevel="0" collapsed="false">
      <c r="A19" s="7" t="s">
        <v>26</v>
      </c>
      <c r="B19" s="6"/>
      <c r="C19" s="6"/>
      <c r="D19" s="6"/>
      <c r="E19" s="6"/>
      <c r="F19" s="6"/>
      <c r="G19" s="6"/>
      <c r="H19" s="6"/>
      <c r="I19" s="6"/>
    </row>
    <row r="20" customFormat="false" ht="25.05" hidden="false" customHeight="true" outlineLevel="0" collapsed="false">
      <c r="A20" s="5" t="s">
        <v>27</v>
      </c>
      <c r="B20" s="6"/>
      <c r="C20" s="6"/>
      <c r="D20" s="6"/>
      <c r="E20" s="6"/>
      <c r="F20" s="6"/>
      <c r="G20" s="6"/>
      <c r="H20" s="6"/>
      <c r="I20" s="6"/>
    </row>
    <row r="21" customFormat="false" ht="25.05" hidden="false" customHeight="true" outlineLevel="0" collapsed="false">
      <c r="A21" s="7" t="s">
        <v>28</v>
      </c>
      <c r="B21" s="6"/>
      <c r="C21" s="6"/>
      <c r="D21" s="6"/>
      <c r="E21" s="6"/>
      <c r="F21" s="6"/>
      <c r="G21" s="6"/>
      <c r="H21" s="6"/>
      <c r="I21" s="6" t="n">
        <f aca="false">SUM(B21:H21)</f>
        <v>0</v>
      </c>
    </row>
    <row r="22" customFormat="false" ht="25.05" hidden="false" customHeight="true" outlineLevel="0" collapsed="false">
      <c r="A22" s="5" t="s">
        <v>29</v>
      </c>
      <c r="B22" s="6"/>
      <c r="C22" s="6"/>
      <c r="D22" s="6"/>
      <c r="E22" s="6"/>
      <c r="F22" s="6"/>
      <c r="G22" s="6"/>
      <c r="H22" s="6"/>
      <c r="I22" s="6" t="n">
        <f aca="false">SUM(B22:H22)</f>
        <v>0</v>
      </c>
    </row>
    <row r="23" customFormat="false" ht="25.05" hidden="false" customHeight="true" outlineLevel="0" collapsed="false">
      <c r="A23" s="7" t="s">
        <v>30</v>
      </c>
      <c r="B23" s="6" t="n">
        <f aca="false">3</f>
        <v>3</v>
      </c>
      <c r="C23" s="6"/>
      <c r="D23" s="6"/>
      <c r="E23" s="6" t="n">
        <f aca="false">2+4</f>
        <v>6</v>
      </c>
      <c r="F23" s="6" t="n">
        <f aca="false">2</f>
        <v>2</v>
      </c>
      <c r="G23" s="6" t="n">
        <f aca="false">1+2+2</f>
        <v>5</v>
      </c>
      <c r="H23" s="6"/>
      <c r="I23" s="6" t="n">
        <f aca="false">SUM(B23:H23)</f>
        <v>16</v>
      </c>
    </row>
    <row r="24" customFormat="false" ht="25.05" hidden="false" customHeight="true" outlineLevel="0" collapsed="false">
      <c r="A24" s="5" t="s">
        <v>31</v>
      </c>
      <c r="B24" s="6" t="n">
        <f aca="false">3+3</f>
        <v>6</v>
      </c>
      <c r="C24" s="6"/>
      <c r="D24" s="6"/>
      <c r="E24" s="6"/>
      <c r="F24" s="6"/>
      <c r="G24" s="6"/>
      <c r="H24" s="6"/>
      <c r="I24" s="6" t="n">
        <f aca="false">SUM(B24:H24)</f>
        <v>6</v>
      </c>
    </row>
    <row r="25" customFormat="false" ht="25.05" hidden="false" customHeight="true" outlineLevel="0" collapsed="false">
      <c r="A25" s="7" t="s">
        <v>32</v>
      </c>
      <c r="B25" s="6"/>
      <c r="C25" s="6" t="n">
        <f aca="false">3</f>
        <v>3</v>
      </c>
      <c r="D25" s="6" t="n">
        <v>3.5</v>
      </c>
      <c r="E25" s="6" t="n">
        <v>2</v>
      </c>
      <c r="F25" s="6"/>
      <c r="G25" s="6" t="n">
        <v>1</v>
      </c>
      <c r="H25" s="6"/>
      <c r="I25" s="6" t="n">
        <f aca="false">SUM(B25:H25)</f>
        <v>9.5</v>
      </c>
    </row>
    <row r="26" customFormat="false" ht="25.05" hidden="false" customHeight="true" outlineLevel="0" collapsed="false">
      <c r="A26" s="5" t="s">
        <v>33</v>
      </c>
      <c r="B26" s="6"/>
      <c r="C26" s="6"/>
      <c r="D26" s="6"/>
      <c r="E26" s="6"/>
      <c r="F26" s="6"/>
      <c r="G26" s="6"/>
      <c r="H26" s="6"/>
      <c r="I26" s="6" t="n">
        <f aca="false">SUM(B26:H26)</f>
        <v>0</v>
      </c>
    </row>
    <row r="27" customFormat="false" ht="25.05" hidden="false" customHeight="true" outlineLevel="0" collapsed="false">
      <c r="A27" s="5" t="s">
        <v>34</v>
      </c>
      <c r="B27" s="6"/>
      <c r="C27" s="6"/>
      <c r="D27" s="6"/>
      <c r="E27" s="6"/>
      <c r="F27" s="6"/>
      <c r="G27" s="6"/>
      <c r="H27" s="6"/>
      <c r="I27" s="6" t="n">
        <f aca="false">SUM(B27:H27)</f>
        <v>0</v>
      </c>
    </row>
    <row r="28" customFormat="false" ht="25.05" hidden="false" customHeight="true" outlineLevel="0" collapsed="false">
      <c r="A28" s="7" t="s">
        <v>35</v>
      </c>
      <c r="B28" s="6"/>
      <c r="C28" s="6" t="n">
        <f aca="false">3.5</f>
        <v>3.5</v>
      </c>
      <c r="D28" s="6"/>
      <c r="E28" s="6" t="n">
        <v>3</v>
      </c>
      <c r="F28" s="6"/>
      <c r="G28" s="6" t="n">
        <v>3</v>
      </c>
      <c r="H28" s="6"/>
      <c r="I28" s="6" t="n">
        <f aca="false">SUM(B28:H28)</f>
        <v>9.5</v>
      </c>
    </row>
    <row r="29" customFormat="false" ht="25.05" hidden="false" customHeight="true" outlineLevel="0" collapsed="false">
      <c r="A29" s="5" t="s">
        <v>36</v>
      </c>
      <c r="B29" s="6"/>
      <c r="C29" s="6"/>
      <c r="D29" s="6"/>
      <c r="E29" s="6"/>
      <c r="F29" s="6"/>
      <c r="G29" s="6"/>
      <c r="H29" s="6"/>
      <c r="I29" s="6" t="n">
        <f aca="false">SUM(B29:H29)</f>
        <v>0</v>
      </c>
    </row>
    <row r="30" customFormat="false" ht="25.05" hidden="false" customHeight="true" outlineLevel="0" collapsed="false">
      <c r="A30" s="7" t="s">
        <v>37</v>
      </c>
      <c r="B30" s="6"/>
      <c r="C30" s="6"/>
      <c r="D30" s="6"/>
      <c r="E30" s="6"/>
      <c r="F30" s="6"/>
      <c r="G30" s="6"/>
      <c r="H30" s="6"/>
      <c r="I30" s="6" t="n">
        <f aca="false">SUM(B30:H30)</f>
        <v>0</v>
      </c>
    </row>
    <row r="31" customFormat="false" ht="25.05" hidden="false" customHeight="true" outlineLevel="0" collapsed="false">
      <c r="A31" s="5" t="s">
        <v>38</v>
      </c>
      <c r="B31" s="6" t="n">
        <f aca="false">3+2</f>
        <v>5</v>
      </c>
      <c r="C31" s="6" t="n">
        <f aca="false">4+4+4+2.5</f>
        <v>14.5</v>
      </c>
      <c r="D31" s="6"/>
      <c r="E31" s="6"/>
      <c r="F31" s="6" t="n">
        <f aca="false">4+4</f>
        <v>8</v>
      </c>
      <c r="G31" s="6"/>
      <c r="H31" s="6"/>
      <c r="I31" s="6" t="n">
        <f aca="false">SUM(B31:H31)</f>
        <v>27.5</v>
      </c>
    </row>
    <row r="32" customFormat="false" ht="25.05" hidden="false" customHeight="true" outlineLevel="0" collapsed="false">
      <c r="A32" s="7" t="s">
        <v>39</v>
      </c>
      <c r="B32" s="6"/>
      <c r="C32" s="6"/>
      <c r="D32" s="6"/>
      <c r="E32" s="6"/>
      <c r="F32" s="6"/>
      <c r="G32" s="6"/>
      <c r="H32" s="6"/>
      <c r="I32" s="6" t="n">
        <f aca="false">SUM(B32:H32)</f>
        <v>0</v>
      </c>
    </row>
    <row r="33" customFormat="false" ht="25.05" hidden="false" customHeight="true" outlineLevel="0" collapsed="false">
      <c r="A33" s="5" t="s">
        <v>40</v>
      </c>
      <c r="B33" s="6"/>
      <c r="C33" s="6"/>
      <c r="D33" s="6" t="n">
        <v>3.5</v>
      </c>
      <c r="E33" s="6"/>
      <c r="F33" s="6"/>
      <c r="G33" s="6" t="n">
        <v>2.5</v>
      </c>
      <c r="H33" s="6"/>
      <c r="I33" s="6" t="n">
        <f aca="false">SUM(B33:H33)</f>
        <v>6</v>
      </c>
    </row>
    <row r="34" customFormat="false" ht="25.05" hidden="false" customHeight="true" outlineLevel="0" collapsed="false">
      <c r="A34" s="7" t="s">
        <v>41</v>
      </c>
      <c r="B34" s="6" t="n">
        <f aca="false">2+2</f>
        <v>4</v>
      </c>
      <c r="C34" s="6" t="n">
        <f aca="false">2</f>
        <v>2</v>
      </c>
      <c r="D34" s="6" t="n">
        <f aca="false">4+4</f>
        <v>8</v>
      </c>
      <c r="E34" s="6"/>
      <c r="F34" s="6"/>
      <c r="G34" s="6" t="n">
        <v>3</v>
      </c>
      <c r="H34" s="6"/>
      <c r="I34" s="6" t="n">
        <f aca="false">SUM(B34:H34)</f>
        <v>17</v>
      </c>
    </row>
    <row r="35" customFormat="false" ht="25.05" hidden="false" customHeight="true" outlineLevel="0" collapsed="false">
      <c r="A35" s="5" t="s">
        <v>42</v>
      </c>
      <c r="B35" s="6"/>
      <c r="C35" s="6"/>
      <c r="D35" s="6"/>
      <c r="E35" s="6"/>
      <c r="F35" s="6"/>
      <c r="G35" s="6"/>
      <c r="H35" s="6"/>
      <c r="I35" s="6" t="n">
        <f aca="false">SUM(B35:H35)</f>
        <v>0</v>
      </c>
    </row>
    <row r="36" customFormat="false" ht="25.05" hidden="false" customHeight="true" outlineLevel="0" collapsed="false">
      <c r="A36" s="7" t="s">
        <v>43</v>
      </c>
      <c r="B36" s="6"/>
      <c r="C36" s="6"/>
      <c r="D36" s="6"/>
      <c r="E36" s="6" t="n">
        <v>3</v>
      </c>
      <c r="F36" s="6"/>
      <c r="G36" s="6" t="n">
        <f aca="false">3</f>
        <v>3</v>
      </c>
      <c r="H36" s="6"/>
      <c r="I36" s="6" t="n">
        <f aca="false">SUM(B36:H36)</f>
        <v>6</v>
      </c>
    </row>
    <row r="37" customFormat="false" ht="25.05" hidden="false" customHeight="true" outlineLevel="0" collapsed="false">
      <c r="A37" s="5" t="s">
        <v>44</v>
      </c>
      <c r="B37" s="6"/>
      <c r="C37" s="6"/>
      <c r="D37" s="6"/>
      <c r="E37" s="6"/>
      <c r="F37" s="6"/>
      <c r="G37" s="6"/>
      <c r="H37" s="6"/>
      <c r="I37" s="6" t="n">
        <f aca="false">SUM(B37:H37)</f>
        <v>0</v>
      </c>
    </row>
    <row r="38" customFormat="false" ht="25.05" hidden="false" customHeight="true" outlineLevel="0" collapsed="false">
      <c r="A38" s="7" t="s">
        <v>45</v>
      </c>
      <c r="B38" s="6"/>
      <c r="C38" s="6"/>
      <c r="D38" s="6" t="n">
        <v>3</v>
      </c>
      <c r="E38" s="6" t="n">
        <v>2</v>
      </c>
      <c r="F38" s="6"/>
      <c r="G38" s="6"/>
      <c r="H38" s="6"/>
      <c r="I38" s="6" t="n">
        <f aca="false">SUM(B38:H38)</f>
        <v>5</v>
      </c>
    </row>
    <row r="39" customFormat="false" ht="25.05" hidden="false" customHeight="true" outlineLevel="0" collapsed="false">
      <c r="A39" s="5" t="s">
        <v>46</v>
      </c>
      <c r="B39" s="6"/>
      <c r="C39" s="6"/>
      <c r="D39" s="6"/>
      <c r="E39" s="6"/>
      <c r="F39" s="6"/>
      <c r="G39" s="6"/>
      <c r="H39" s="6"/>
      <c r="I39" s="6" t="n">
        <f aca="false">SUM(B39:H39)</f>
        <v>0</v>
      </c>
    </row>
    <row r="40" customFormat="false" ht="25.05" hidden="false" customHeight="true" outlineLevel="0" collapsed="false">
      <c r="A40" s="7" t="s">
        <v>47</v>
      </c>
      <c r="B40" s="6" t="n">
        <f aca="false">1+2</f>
        <v>3</v>
      </c>
      <c r="C40" s="6" t="n">
        <f aca="false">2.5+2.5</f>
        <v>5</v>
      </c>
      <c r="D40" s="6"/>
      <c r="E40" s="6"/>
      <c r="F40" s="6"/>
      <c r="G40" s="6"/>
      <c r="H40" s="6"/>
      <c r="I40" s="6" t="n">
        <f aca="false">SUM(B40:H40)</f>
        <v>8</v>
      </c>
    </row>
    <row r="41" customFormat="false" ht="25.05" hidden="false" customHeight="true" outlineLevel="0" collapsed="false">
      <c r="A41" s="5" t="s">
        <v>48</v>
      </c>
      <c r="B41" s="6"/>
      <c r="C41" s="6"/>
      <c r="D41" s="6"/>
      <c r="E41" s="6"/>
      <c r="F41" s="6"/>
      <c r="G41" s="6" t="n">
        <v>1.66</v>
      </c>
      <c r="H41" s="6"/>
      <c r="I41" s="6" t="n">
        <f aca="false">SUM(B41:H41)</f>
        <v>1.66</v>
      </c>
    </row>
    <row r="42" customFormat="false" ht="25.05" hidden="false" customHeight="true" outlineLevel="0" collapsed="false">
      <c r="A42" s="5" t="s">
        <v>49</v>
      </c>
      <c r="B42" s="6"/>
      <c r="C42" s="6"/>
      <c r="D42" s="6"/>
      <c r="E42" s="6"/>
      <c r="F42" s="6"/>
      <c r="G42" s="6"/>
      <c r="H42" s="6"/>
      <c r="I42" s="6" t="n">
        <f aca="false">SUM(B42:H42)</f>
        <v>0</v>
      </c>
    </row>
    <row r="43" customFormat="false" ht="25.05" hidden="false" customHeight="true" outlineLevel="0" collapsed="false">
      <c r="A43" s="7" t="s">
        <v>50</v>
      </c>
      <c r="B43" s="6"/>
      <c r="C43" s="6"/>
      <c r="D43" s="6"/>
      <c r="E43" s="6"/>
      <c r="F43" s="6"/>
      <c r="G43" s="6"/>
      <c r="H43" s="6"/>
      <c r="I43" s="6" t="n">
        <f aca="false">SUM(B43:H43)</f>
        <v>0</v>
      </c>
    </row>
    <row r="44" customFormat="false" ht="25.05" hidden="false" customHeight="true" outlineLevel="0" collapsed="false">
      <c r="A44" s="5" t="s">
        <v>51</v>
      </c>
      <c r="B44" s="6" t="n">
        <f aca="false">4+4+3.5</f>
        <v>11.5</v>
      </c>
      <c r="C44" s="6"/>
      <c r="D44" s="6" t="n">
        <v>2.5</v>
      </c>
      <c r="E44" s="6" t="n">
        <f aca="false">4+4</f>
        <v>8</v>
      </c>
      <c r="F44" s="6" t="n">
        <v>3</v>
      </c>
      <c r="G44" s="6" t="n">
        <f aca="false">2+3</f>
        <v>5</v>
      </c>
      <c r="H44" s="6" t="n">
        <f aca="false">4</f>
        <v>4</v>
      </c>
      <c r="I44" s="6" t="n">
        <f aca="false">SUM(B44:H44)</f>
        <v>34</v>
      </c>
    </row>
    <row r="45" customFormat="false" ht="25.05" hidden="false" customHeight="true" outlineLevel="0" collapsed="false">
      <c r="A45" s="7" t="s">
        <v>52</v>
      </c>
      <c r="B45" s="6" t="n">
        <v>1</v>
      </c>
      <c r="C45" s="6" t="n">
        <f aca="false">2.5</f>
        <v>2.5</v>
      </c>
      <c r="D45" s="6"/>
      <c r="E45" s="6" t="n">
        <f aca="false">2+4</f>
        <v>6</v>
      </c>
      <c r="F45" s="6"/>
      <c r="G45" s="6"/>
      <c r="H45" s="6"/>
      <c r="I45" s="6" t="n">
        <f aca="false">SUM(B45:H45)</f>
        <v>9.5</v>
      </c>
    </row>
    <row r="46" customFormat="false" ht="25.05" hidden="false" customHeight="true" outlineLevel="0" collapsed="false">
      <c r="A46" s="5" t="s">
        <v>53</v>
      </c>
      <c r="B46" s="6"/>
      <c r="C46" s="6" t="n">
        <f aca="false">4</f>
        <v>4</v>
      </c>
      <c r="D46" s="6" t="n">
        <v>2</v>
      </c>
      <c r="E46" s="6" t="n">
        <f aca="false">4+4+2.5+3+2</f>
        <v>15.5</v>
      </c>
      <c r="F46" s="6" t="n">
        <f aca="false">2+1</f>
        <v>3</v>
      </c>
      <c r="G46" s="6" t="n">
        <v>3.5</v>
      </c>
      <c r="H46" s="6" t="n">
        <v>4</v>
      </c>
      <c r="I46" s="6" t="n">
        <f aca="false">SUM(B46:H46)</f>
        <v>32</v>
      </c>
    </row>
    <row r="47" customFormat="false" ht="25.05" hidden="false" customHeight="true" outlineLevel="0" collapsed="false">
      <c r="A47" s="7" t="s">
        <v>54</v>
      </c>
      <c r="B47" s="6"/>
      <c r="C47" s="6"/>
      <c r="D47" s="6"/>
      <c r="E47" s="6"/>
      <c r="F47" s="6"/>
      <c r="G47" s="6"/>
      <c r="H47" s="6"/>
      <c r="I47" s="6" t="n">
        <f aca="false">SUM(B47:H47)</f>
        <v>0</v>
      </c>
    </row>
    <row r="48" customFormat="false" ht="25.05" hidden="false" customHeight="true" outlineLevel="0" collapsed="false">
      <c r="A48" s="5" t="s">
        <v>55</v>
      </c>
      <c r="B48" s="6"/>
      <c r="C48" s="6" t="n">
        <f aca="false">4+2</f>
        <v>6</v>
      </c>
      <c r="D48" s="6" t="n">
        <f aca="false">2.5+4</f>
        <v>6.5</v>
      </c>
      <c r="E48" s="6"/>
      <c r="F48" s="6" t="n">
        <f aca="false">3</f>
        <v>3</v>
      </c>
      <c r="G48" s="6" t="n">
        <f aca="false">4+2</f>
        <v>6</v>
      </c>
      <c r="H48" s="6" t="n">
        <v>4</v>
      </c>
      <c r="I48" s="6" t="n">
        <f aca="false">SUM(B48:H48)</f>
        <v>25.5</v>
      </c>
    </row>
    <row r="49" customFormat="false" ht="25.05" hidden="false" customHeight="true" outlineLevel="0" collapsed="false">
      <c r="A49" s="7" t="s">
        <v>56</v>
      </c>
      <c r="B49" s="6"/>
      <c r="C49" s="6"/>
      <c r="D49" s="6"/>
      <c r="E49" s="6"/>
      <c r="F49" s="6"/>
      <c r="G49" s="6"/>
      <c r="H49" s="6"/>
      <c r="I49" s="6" t="n">
        <f aca="false">SUM(B49:H49)</f>
        <v>0</v>
      </c>
    </row>
    <row r="50" customFormat="false" ht="25.05" hidden="false" customHeight="true" outlineLevel="0" collapsed="false">
      <c r="A50" s="5" t="s">
        <v>57</v>
      </c>
      <c r="B50" s="6"/>
      <c r="C50" s="6"/>
      <c r="D50" s="6"/>
      <c r="E50" s="6"/>
      <c r="F50" s="6"/>
      <c r="G50" s="6"/>
      <c r="H50" s="6"/>
      <c r="I50" s="6" t="n">
        <f aca="false">SUM(B50:H50)</f>
        <v>0</v>
      </c>
    </row>
    <row r="51" customFormat="false" ht="25.05" hidden="false" customHeight="true" outlineLevel="0" collapsed="false">
      <c r="A51" s="7" t="s">
        <v>58</v>
      </c>
      <c r="B51" s="6"/>
      <c r="C51" s="6"/>
      <c r="D51" s="6"/>
      <c r="E51" s="6"/>
      <c r="F51" s="6"/>
      <c r="G51" s="6"/>
      <c r="H51" s="6"/>
      <c r="I51" s="6" t="n">
        <f aca="false">SUM(B51:H51)</f>
        <v>0</v>
      </c>
    </row>
    <row r="52" customFormat="false" ht="25.05" hidden="false" customHeight="true" outlineLevel="0" collapsed="false">
      <c r="A52" s="5" t="s">
        <v>59</v>
      </c>
      <c r="B52" s="6"/>
      <c r="C52" s="6"/>
      <c r="D52" s="6"/>
      <c r="E52" s="6"/>
      <c r="F52" s="6" t="n">
        <v>3</v>
      </c>
      <c r="G52" s="6" t="n">
        <v>2</v>
      </c>
      <c r="H52" s="6"/>
      <c r="I52" s="6" t="n">
        <f aca="false">SUM(B52:H52)</f>
        <v>5</v>
      </c>
    </row>
    <row r="53" customFormat="false" ht="25.05" hidden="false" customHeight="true" outlineLevel="0" collapsed="false">
      <c r="A53" s="7" t="s">
        <v>60</v>
      </c>
      <c r="B53" s="6"/>
      <c r="C53" s="6"/>
      <c r="D53" s="6"/>
      <c r="E53" s="6"/>
      <c r="F53" s="6"/>
      <c r="G53" s="6"/>
      <c r="H53" s="6"/>
      <c r="I53" s="6" t="n">
        <f aca="false">SUM(B53:H53)</f>
        <v>0</v>
      </c>
    </row>
    <row r="54" customFormat="false" ht="25.05" hidden="false" customHeight="true" outlineLevel="0" collapsed="false">
      <c r="A54" s="5" t="s">
        <v>61</v>
      </c>
      <c r="B54" s="6" t="n">
        <f aca="false">2</f>
        <v>2</v>
      </c>
      <c r="C54" s="6"/>
      <c r="D54" s="6"/>
      <c r="E54" s="6" t="n">
        <f aca="false">3.5+4</f>
        <v>7.5</v>
      </c>
      <c r="F54" s="6" t="n">
        <v>1</v>
      </c>
      <c r="G54" s="6" t="n">
        <v>2.5</v>
      </c>
      <c r="H54" s="6"/>
      <c r="I54" s="6" t="n">
        <f aca="false">SUM(B54:H54)</f>
        <v>13</v>
      </c>
    </row>
    <row r="55" customFormat="false" ht="25.05" hidden="false" customHeight="true" outlineLevel="0" collapsed="false">
      <c r="A55" s="7" t="s">
        <v>62</v>
      </c>
      <c r="B55" s="6"/>
      <c r="C55" s="6"/>
      <c r="D55" s="6"/>
      <c r="E55" s="6"/>
      <c r="F55" s="6"/>
      <c r="G55" s="6"/>
      <c r="H55" s="6"/>
      <c r="I55" s="6" t="n">
        <f aca="false">SUM(B55:H55)</f>
        <v>0</v>
      </c>
    </row>
    <row r="56" customFormat="false" ht="25.05" hidden="false" customHeight="true" outlineLevel="0" collapsed="false">
      <c r="A56" s="5" t="s">
        <v>63</v>
      </c>
      <c r="B56" s="6"/>
      <c r="C56" s="6"/>
      <c r="D56" s="6"/>
      <c r="E56" s="6"/>
      <c r="F56" s="6"/>
      <c r="G56" s="6"/>
      <c r="H56" s="6"/>
      <c r="I56" s="6" t="n">
        <f aca="false">SUM(B56:H56)</f>
        <v>0</v>
      </c>
    </row>
    <row r="57" customFormat="false" ht="25.05" hidden="false" customHeight="true" outlineLevel="0" collapsed="false">
      <c r="A57" s="7" t="s">
        <v>11</v>
      </c>
      <c r="B57" s="6" t="n">
        <f aca="false">SUM(B5:B56)</f>
        <v>66</v>
      </c>
      <c r="C57" s="6" t="n">
        <f aca="false">SUM(C5:C56)</f>
        <v>48</v>
      </c>
      <c r="D57" s="6" t="n">
        <f aca="false">SUM(D5:D56)</f>
        <v>36</v>
      </c>
      <c r="E57" s="6" t="n">
        <f aca="false">SUM(E5:E56)</f>
        <v>75</v>
      </c>
      <c r="F57" s="6" t="n">
        <f aca="false">SUM(F5:F56)</f>
        <v>54</v>
      </c>
      <c r="G57" s="6" t="n">
        <f aca="false">SUM(G5:G56)</f>
        <v>98.98</v>
      </c>
      <c r="H57" s="6" t="n">
        <f aca="false">SUM(H5:H56)</f>
        <v>21</v>
      </c>
      <c r="I57" s="6" t="n">
        <f aca="false">SUM(B57:H57)</f>
        <v>398.98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2024-04-08T23:22:33Z</dcterms:created>
  <dc:creator>Robin Schmitt</dc:creator>
  <dc:description/>
  <dc:language>en-US</dc:language>
  <cp:lastModifiedBy>Robin Schmitt</cp:lastModifiedBy>
  <dcterms:modified xsi:type="dcterms:W3CDTF">2024-11-25T16:29:35Z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